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Совместные 2026 письма\Совм аукционы (4 шт) на поставку хозтоваров\"/>
    </mc:Choice>
  </mc:AlternateContent>
  <bookViews>
    <workbookView xWindow="0" yWindow="0" windowWidth="28800" windowHeight="12135" activeTab="1"/>
  </bookViews>
  <sheets>
    <sheet name="НМЦК" sheetId="1" r:id="rId1"/>
    <sheet name="Описание объекта закупки" sheetId="2" r:id="rId2"/>
  </sheets>
  <definedNames>
    <definedName name="_xlnm.Print_Titles" localSheetId="0">НМЦК!$11:$11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J13" i="1" s="1"/>
  <c r="I14" i="1"/>
  <c r="J14" i="1" s="1"/>
  <c r="I15" i="1"/>
  <c r="J15" i="1" s="1"/>
  <c r="I12" i="1"/>
  <c r="J12" i="1" s="1"/>
  <c r="M14" i="1" l="1"/>
  <c r="M15" i="1"/>
  <c r="M13" i="1" l="1"/>
  <c r="M12" i="1" l="1"/>
  <c r="M16" i="1" s="1"/>
  <c r="F17" i="1" s="1"/>
</calcChain>
</file>

<file path=xl/sharedStrings.xml><?xml version="1.0" encoding="utf-8"?>
<sst xmlns="http://schemas.openxmlformats.org/spreadsheetml/2006/main" count="150" uniqueCount="107">
  <si>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</si>
  <si>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</si>
  <si>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</si>
  <si>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</si>
  <si>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</si>
  <si>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</si>
  <si>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</si>
  <si>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</si>
  <si>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</si>
  <si>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</si>
  <si>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</si>
  <si>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</si>
  <si>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</si>
  <si>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</si>
  <si>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</si>
  <si>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</si>
  <si>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шт.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</si>
  <si>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</si>
  <si>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</si>
  <si>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</si>
  <si>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</si>
  <si>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</si>
  <si>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</si>
  <si>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>на поставку хозяйственных товаров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</si>
  <si>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</si>
  <si>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</si>
  <si>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</si>
  <si>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</si>
  <si>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</si>
  <si>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</si>
  <si>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</si>
  <si>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Бумага туалетная</t>
  </si>
  <si>
    <t>упак.</t>
  </si>
  <si>
    <t>Количество</t>
  </si>
  <si>
    <t>Полотенце бумажное</t>
  </si>
  <si>
    <t>Салфетка бумажная для сервировки стола</t>
  </si>
  <si>
    <t>1/3(ст.6+ст.7+ст.8)*ст.12</t>
  </si>
  <si>
    <t>Длина рулона: ≥ 15 (м); Для использования в диспенсере: Нет; Количество рулонов в упаковке: ≥ 2 (шт); Количество слоев: Многослойные;  Форма выпуска: Рулон.</t>
  </si>
  <si>
    <t>Количество в упаковке: ≥ 100 (шт). Количество слоев: Однослойная.</t>
  </si>
  <si>
    <t>Бумага туалетная биоразлагаемая: Нет. Количество рулонов в упаковке: ≥ 4 (шт). Тип бумаги туалетной: Многослойная. Требование к исполнению: Втулка, Перфорация, Тиснение. Форма выпуска: Рулон</t>
  </si>
  <si>
    <t>Бумага туалетная биоразлагаемая: Нет. Длина намотки рулона: ≥ 50.0  и  &lt; 60.0 м. Тип бумаги туалетной: Однослойная. Требование к исполнению: Втулка, Перфорация, Тиснение. Форма выпуска: Рулон</t>
  </si>
  <si>
    <t>для нужд  _______________________________________________ в 2026 году</t>
  </si>
  <si>
    <t>Цена сайта в сети Интернет, октябрь 2025</t>
  </si>
  <si>
    <t>Приложение № 3</t>
  </si>
  <si>
    <t xml:space="preserve">Описание объекта закупки </t>
  </si>
  <si>
    <t>Объект закупки: Поставка хозяйственных товаров</t>
  </si>
  <si>
    <t>№
п.п.</t>
  </si>
  <si>
    <t xml:space="preserve">Код по КТРУ </t>
  </si>
  <si>
    <t xml:space="preserve"> 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</si>
  <si>
    <t xml:space="preserve">Ед. изм. показателя  </t>
  </si>
  <si>
    <t>Значение показателя</t>
  </si>
  <si>
    <t>Ед. изм.товара</t>
  </si>
  <si>
    <t>Кол-во</t>
  </si>
  <si>
    <t>Инструкция по заполнению</t>
  </si>
  <si>
    <t>1.</t>
  </si>
  <si>
    <t>17.22.11.110-00000002</t>
  </si>
  <si>
    <t>***</t>
  </si>
  <si>
    <t>1.1.</t>
  </si>
  <si>
    <t xml:space="preserve">Бумага туалетная биоразлагаемая: </t>
  </si>
  <si>
    <t>нет</t>
  </si>
  <si>
    <t>Значение характеристики не может изменяться участником закупки</t>
  </si>
  <si>
    <t>1.2.</t>
  </si>
  <si>
    <t>Тип бумаги туалетной:</t>
  </si>
  <si>
    <t>однослойная</t>
  </si>
  <si>
    <t>1.3.</t>
  </si>
  <si>
    <t xml:space="preserve">Форма выпуска: </t>
  </si>
  <si>
    <t>рулон</t>
  </si>
  <si>
    <t>2.</t>
  </si>
  <si>
    <t>17.22.11.110-00000004</t>
  </si>
  <si>
    <t>2.1</t>
  </si>
  <si>
    <t>2.2</t>
  </si>
  <si>
    <t xml:space="preserve">Количество рулонов в упаковке:
</t>
  </si>
  <si>
    <t>≥ 4</t>
  </si>
  <si>
    <t>Участник закупки указывает в заявке конкретное значение характеристики</t>
  </si>
  <si>
    <t>2.3</t>
  </si>
  <si>
    <t xml:space="preserve">Тип бумаги туалетной: </t>
  </si>
  <si>
    <t>многослойная</t>
  </si>
  <si>
    <t>2.4</t>
  </si>
  <si>
    <t>3.</t>
  </si>
  <si>
    <t>17.22.11.130-00000006</t>
  </si>
  <si>
    <t>3.1</t>
  </si>
  <si>
    <t xml:space="preserve">Длина рулона: </t>
  </si>
  <si>
    <t>м</t>
  </si>
  <si>
    <t>≥ 15</t>
  </si>
  <si>
    <t>3.2</t>
  </si>
  <si>
    <t>Для использования в диспенсере:</t>
  </si>
  <si>
    <t>3.3</t>
  </si>
  <si>
    <t>Количество рулонов в упаковке:</t>
  </si>
  <si>
    <t xml:space="preserve"> ≥ 2</t>
  </si>
  <si>
    <t>3.4</t>
  </si>
  <si>
    <t xml:space="preserve">Количество слоев: </t>
  </si>
  <si>
    <t xml:space="preserve">многослойные  </t>
  </si>
  <si>
    <t>3.5</t>
  </si>
  <si>
    <t>Форма выпуска:</t>
  </si>
  <si>
    <t xml:space="preserve"> рулон</t>
  </si>
  <si>
    <t>4.</t>
  </si>
  <si>
    <t>17.22.11.140-00000004</t>
  </si>
  <si>
    <t>4.1</t>
  </si>
  <si>
    <t xml:space="preserve">Количество в упаковке:  </t>
  </si>
  <si>
    <t>≥ 100</t>
  </si>
  <si>
    <t>4.2</t>
  </si>
  <si>
    <t>Количество слоев: однослойная.</t>
  </si>
  <si>
    <t>Итого на сумму:</t>
  </si>
  <si>
    <t>Должность руководителя ____________________________</t>
  </si>
  <si>
    <t>Ф.И.О. руководителя</t>
  </si>
  <si>
    <t>Примечание:</t>
  </si>
  <si>
    <t xml:space="preserve"> В закупке необходимо предусмотреть: преимущества организациям инвалидов по Распоряжению № 3500-р , учреждениям уголовно-исполнительной системы по Распоряжению  № 3500-р , преимущ 1875          НЕ СМП!!!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</si>
</sst>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6" fillId="0" borderId="0" xfId="0" applyFont="1" applyBorder="1" applyAlignment="1">
      <alignment vertical="center" textRotation="90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/>
    <xf numFmtId="0" fontId="8" fillId="0" borderId="0" xfId="0" applyFont="1"/>
    <xf numFmtId="0" fontId="9" fillId="2" borderId="0" xfId="0" applyFont="1" applyFill="1"/>
    <xf numFmtId="0" fontId="9" fillId="2" borderId="0" xfId="0" applyFont="1" applyFill="1" applyAlignment="1">
      <alignment horizontal="center" wrapText="1"/>
    </xf>
    <xf numFmtId="0" fontId="9" fillId="0" borderId="0" xfId="0" applyFont="1" applyAlignment="1">
      <alignment horizont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1" xfId="0" applyFont="1" applyBorder="1"/>
    <xf numFmtId="4" fontId="8" fillId="0" borderId="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top" wrapText="1"/>
    </xf>
    <xf numFmtId="4" fontId="8" fillId="0" borderId="1" xfId="0" applyNumberFormat="1" applyFont="1" applyBorder="1"/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15" fillId="0" borderId="1" xfId="0" applyNumberFormat="1" applyFont="1" applyFill="1" applyBorder="1" applyAlignment="1" applyProtection="1">
      <alignment vertical="center" wrapText="1"/>
    </xf>
    <xf numFmtId="0" fontId="16" fillId="0" borderId="1" xfId="0" applyNumberFormat="1" applyFont="1" applyFill="1" applyBorder="1" applyAlignment="1">
      <alignment horizontal="left" vertical="center" wrapText="1"/>
    </xf>
    <xf numFmtId="0" fontId="17" fillId="2" borderId="0" xfId="0" applyFont="1" applyFill="1"/>
    <xf numFmtId="49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wrapText="1"/>
    </xf>
    <xf numFmtId="4" fontId="8" fillId="0" borderId="5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zoomScaleNormal="100" workbookViewId="0">
      <selection activeCell="A16" sqref="A16:E16"/>
    </sheetView>
  </sheetViews>
  <sheetFormatPr defaultRowHeight="15" x14ac:dyDescent="0.25"/>
  <cols>
    <col min="1" max="1" width="4.28515625" style="2" customWidth="1"/>
    <col min="2" max="2" width="20.7109375" style="2" customWidth="1"/>
    <col min="3" max="3" width="31.85546875" style="2" customWidth="1"/>
    <col min="4" max="4" width="14.42578125" style="2" customWidth="1"/>
    <col min="5" max="5" width="13" style="2" customWidth="1"/>
    <col min="6" max="8" width="12.5703125" style="2" customWidth="1"/>
    <col min="9" max="9" width="14.42578125" style="2" customWidth="1"/>
    <col min="10" max="10" width="6.28515625" style="2" customWidth="1"/>
    <col min="11" max="11" width="7.140625" style="2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81" t="s">
        <v>20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1:14" x14ac:dyDescent="0.25">
      <c r="A2" s="81" t="s">
        <v>23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</row>
    <row r="3" spans="1:14" x14ac:dyDescent="0.25">
      <c r="A3" s="81" t="s">
        <v>41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</row>
    <row r="4" spans="1:14" x14ac:dyDescent="0.25">
      <c r="B4" s="15"/>
      <c r="C4" s="15"/>
      <c r="D4" s="15"/>
      <c r="E4" s="15"/>
      <c r="F4" s="15"/>
      <c r="G4" s="15"/>
      <c r="H4" s="15"/>
      <c r="I4" s="15"/>
      <c r="J4" s="15"/>
    </row>
    <row r="5" spans="1:14" ht="27" customHeight="1" x14ac:dyDescent="0.25">
      <c r="A5" s="18"/>
      <c r="B5" s="25" t="s">
        <v>21</v>
      </c>
      <c r="C5" s="69" t="s">
        <v>22</v>
      </c>
      <c r="D5" s="70"/>
      <c r="E5" s="70"/>
      <c r="F5" s="70"/>
      <c r="G5" s="70"/>
      <c r="H5" s="71"/>
      <c r="I5" s="16"/>
      <c r="J5" s="17"/>
      <c r="K5" s="18"/>
      <c r="L5" s="18"/>
      <c r="M5" s="18"/>
      <c r="N5" s="18"/>
    </row>
    <row r="6" spans="1:14" ht="15" customHeight="1" x14ac:dyDescent="0.25">
      <c r="A6" s="18"/>
      <c r="B6" s="28">
        <v>1</v>
      </c>
      <c r="C6" s="72" t="s">
        <v>42</v>
      </c>
      <c r="D6" s="73"/>
      <c r="E6" s="73"/>
      <c r="F6" s="73"/>
      <c r="G6" s="73"/>
      <c r="H6" s="74"/>
      <c r="I6" s="16"/>
      <c r="J6" s="17"/>
      <c r="K6" s="18"/>
      <c r="L6" s="18"/>
      <c r="M6" s="18"/>
      <c r="N6" s="18"/>
    </row>
    <row r="7" spans="1:14" ht="15" customHeight="1" x14ac:dyDescent="0.25">
      <c r="A7" s="18"/>
      <c r="B7" s="28">
        <v>2</v>
      </c>
      <c r="C7" s="72" t="s">
        <v>42</v>
      </c>
      <c r="D7" s="73"/>
      <c r="E7" s="73"/>
      <c r="F7" s="73"/>
      <c r="G7" s="73"/>
      <c r="H7" s="74"/>
      <c r="I7" s="16"/>
      <c r="J7" s="17"/>
      <c r="K7" s="18"/>
      <c r="L7" s="18"/>
      <c r="M7" s="18"/>
      <c r="N7" s="18"/>
    </row>
    <row r="8" spans="1:14" ht="15" customHeight="1" x14ac:dyDescent="0.25">
      <c r="A8" s="18"/>
      <c r="B8" s="28">
        <v>3</v>
      </c>
      <c r="C8" s="72" t="s">
        <v>42</v>
      </c>
      <c r="D8" s="73"/>
      <c r="E8" s="73"/>
      <c r="F8" s="73"/>
      <c r="G8" s="73"/>
      <c r="H8" s="74"/>
      <c r="I8" s="16"/>
      <c r="J8" s="17"/>
      <c r="K8" s="18"/>
      <c r="L8" s="18"/>
      <c r="M8" s="18"/>
      <c r="N8" s="18"/>
    </row>
    <row r="9" spans="1:14" ht="15" customHeight="1" x14ac:dyDescent="0.25">
      <c r="A9" s="77" t="s">
        <v>0</v>
      </c>
      <c r="B9" s="77" t="s">
        <v>1</v>
      </c>
      <c r="C9" s="77" t="s">
        <v>2</v>
      </c>
      <c r="D9" s="77" t="s">
        <v>3</v>
      </c>
      <c r="E9" s="77" t="s">
        <v>4</v>
      </c>
      <c r="F9" s="3" t="s">
        <v>5</v>
      </c>
      <c r="G9" s="3" t="s">
        <v>6</v>
      </c>
      <c r="H9" s="3" t="s">
        <v>7</v>
      </c>
      <c r="I9" s="87" t="s">
        <v>8</v>
      </c>
      <c r="J9" s="88" t="s">
        <v>9</v>
      </c>
      <c r="K9" s="77" t="s">
        <v>10</v>
      </c>
      <c r="L9" s="77" t="s">
        <v>33</v>
      </c>
      <c r="M9" s="77" t="s">
        <v>11</v>
      </c>
      <c r="N9" s="77" t="s">
        <v>12</v>
      </c>
    </row>
    <row r="10" spans="1:14" ht="78.75" x14ac:dyDescent="0.25">
      <c r="A10" s="77"/>
      <c r="B10" s="77"/>
      <c r="C10" s="77"/>
      <c r="D10" s="77"/>
      <c r="E10" s="77"/>
      <c r="F10" s="30" t="s">
        <v>13</v>
      </c>
      <c r="G10" s="30" t="s">
        <v>13</v>
      </c>
      <c r="H10" s="30" t="s">
        <v>13</v>
      </c>
      <c r="I10" s="87"/>
      <c r="J10" s="88"/>
      <c r="K10" s="77"/>
      <c r="L10" s="77"/>
      <c r="M10" s="77"/>
      <c r="N10" s="77"/>
    </row>
    <row r="11" spans="1:14" x14ac:dyDescent="0.25">
      <c r="A11" s="28">
        <v>1</v>
      </c>
      <c r="B11" s="28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  <c r="L11" s="28">
        <v>12</v>
      </c>
      <c r="M11" s="28">
        <v>13</v>
      </c>
      <c r="N11" s="25">
        <v>14</v>
      </c>
    </row>
    <row r="12" spans="1:14" ht="76.5" x14ac:dyDescent="0.25">
      <c r="A12" s="28">
        <v>1</v>
      </c>
      <c r="B12" s="12" t="s">
        <v>31</v>
      </c>
      <c r="C12" s="24" t="s">
        <v>40</v>
      </c>
      <c r="D12" s="82" t="s">
        <v>14</v>
      </c>
      <c r="E12" s="77" t="s">
        <v>15</v>
      </c>
      <c r="F12" s="33">
        <v>35.51</v>
      </c>
      <c r="G12" s="33">
        <v>31.58</v>
      </c>
      <c r="H12" s="33">
        <v>27.18</v>
      </c>
      <c r="I12" s="33">
        <f>(F12+G12+H12)/3</f>
        <v>31.42</v>
      </c>
      <c r="J12" s="33">
        <f>STDEV(F12:H12)/I12*100</f>
        <v>13.26</v>
      </c>
      <c r="K12" s="31" t="s">
        <v>16</v>
      </c>
      <c r="L12" s="1"/>
      <c r="M12" s="27">
        <f>I12*L12</f>
        <v>0</v>
      </c>
      <c r="N12" s="20" t="s">
        <v>36</v>
      </c>
    </row>
    <row r="13" spans="1:14" ht="76.5" x14ac:dyDescent="0.25">
      <c r="A13" s="28">
        <v>2</v>
      </c>
      <c r="B13" s="13" t="s">
        <v>31</v>
      </c>
      <c r="C13" s="24" t="s">
        <v>39</v>
      </c>
      <c r="D13" s="83"/>
      <c r="E13" s="85"/>
      <c r="F13" s="33">
        <v>127.04</v>
      </c>
      <c r="G13" s="33">
        <v>144.32</v>
      </c>
      <c r="H13" s="33">
        <v>150.24</v>
      </c>
      <c r="I13" s="33">
        <f t="shared" ref="I13:I15" si="0">(F13+G13+H13)/3</f>
        <v>140.53</v>
      </c>
      <c r="J13" s="33">
        <f t="shared" ref="J13:J15" si="1">STDEV(F13:H13)/I13*100</f>
        <v>8.58</v>
      </c>
      <c r="K13" s="32" t="s">
        <v>32</v>
      </c>
      <c r="L13" s="1"/>
      <c r="M13" s="27">
        <f t="shared" ref="M13:M15" si="2">I13*L13</f>
        <v>0</v>
      </c>
      <c r="N13" s="26" t="s">
        <v>36</v>
      </c>
    </row>
    <row r="14" spans="1:14" ht="76.5" x14ac:dyDescent="0.25">
      <c r="A14" s="28">
        <v>3</v>
      </c>
      <c r="B14" s="13" t="s">
        <v>34</v>
      </c>
      <c r="C14" s="23" t="s">
        <v>37</v>
      </c>
      <c r="D14" s="83"/>
      <c r="E14" s="85"/>
      <c r="F14" s="33">
        <v>145.27000000000001</v>
      </c>
      <c r="G14" s="33">
        <v>206.59</v>
      </c>
      <c r="H14" s="33">
        <v>135.53</v>
      </c>
      <c r="I14" s="33">
        <f t="shared" si="0"/>
        <v>162.46</v>
      </c>
      <c r="J14" s="33">
        <f t="shared" si="1"/>
        <v>23.71</v>
      </c>
      <c r="K14" s="32" t="s">
        <v>32</v>
      </c>
      <c r="L14" s="1"/>
      <c r="M14" s="27">
        <f t="shared" si="2"/>
        <v>0</v>
      </c>
      <c r="N14" s="26" t="s">
        <v>36</v>
      </c>
    </row>
    <row r="15" spans="1:14" ht="26.25" x14ac:dyDescent="0.25">
      <c r="A15" s="28">
        <v>4</v>
      </c>
      <c r="B15" s="21" t="s">
        <v>35</v>
      </c>
      <c r="C15" s="22" t="s">
        <v>38</v>
      </c>
      <c r="D15" s="84"/>
      <c r="E15" s="85"/>
      <c r="F15" s="33">
        <v>46.84</v>
      </c>
      <c r="G15" s="33">
        <v>33.700000000000003</v>
      </c>
      <c r="H15" s="33">
        <v>47.99</v>
      </c>
      <c r="I15" s="33">
        <f t="shared" si="0"/>
        <v>42.84</v>
      </c>
      <c r="J15" s="33">
        <f t="shared" si="1"/>
        <v>18.53</v>
      </c>
      <c r="K15" s="32" t="s">
        <v>32</v>
      </c>
      <c r="L15" s="1"/>
      <c r="M15" s="27">
        <f t="shared" si="2"/>
        <v>0</v>
      </c>
      <c r="N15" s="26" t="s">
        <v>36</v>
      </c>
    </row>
    <row r="16" spans="1:14" x14ac:dyDescent="0.25">
      <c r="A16" s="86" t="s">
        <v>17</v>
      </c>
      <c r="B16" s="86"/>
      <c r="C16" s="86"/>
      <c r="D16" s="86"/>
      <c r="E16" s="86"/>
      <c r="F16" s="29"/>
      <c r="G16" s="29"/>
      <c r="H16" s="29"/>
      <c r="I16" s="14"/>
      <c r="J16" s="14"/>
      <c r="K16" s="14"/>
      <c r="L16" s="11"/>
      <c r="M16" s="14">
        <f>SUM(M12:M15)</f>
        <v>0</v>
      </c>
      <c r="N16" s="19"/>
    </row>
    <row r="17" spans="1:14" x14ac:dyDescent="0.25">
      <c r="A17" s="75" t="s">
        <v>18</v>
      </c>
      <c r="B17" s="75"/>
      <c r="C17" s="75"/>
      <c r="D17" s="75"/>
      <c r="E17" s="75"/>
      <c r="F17" s="76">
        <f>M16</f>
        <v>0</v>
      </c>
      <c r="G17" s="77"/>
      <c r="H17" s="77"/>
      <c r="I17" s="77"/>
      <c r="J17" s="77"/>
      <c r="K17" s="77"/>
      <c r="L17" s="77"/>
      <c r="M17" s="77"/>
      <c r="N17" s="77"/>
    </row>
    <row r="18" spans="1:14" x14ac:dyDescent="0.25">
      <c r="A18" s="78" t="s">
        <v>19</v>
      </c>
      <c r="B18" s="78"/>
      <c r="C18" s="78"/>
      <c r="D18" s="78"/>
      <c r="E18" s="78"/>
      <c r="F18" s="79">
        <v>45974</v>
      </c>
      <c r="G18" s="80"/>
      <c r="H18" s="80"/>
      <c r="I18" s="80"/>
      <c r="J18" s="80"/>
      <c r="K18" s="80"/>
      <c r="L18" s="80"/>
      <c r="M18" s="80"/>
      <c r="N18" s="80"/>
    </row>
    <row r="19" spans="1:14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x14ac:dyDescent="0.25">
      <c r="B20" s="4" t="s">
        <v>24</v>
      </c>
      <c r="C20" s="5"/>
      <c r="D20" s="6"/>
      <c r="E20" s="6"/>
    </row>
    <row r="21" spans="1:14" x14ac:dyDescent="0.25">
      <c r="B21" s="4" t="s">
        <v>25</v>
      </c>
      <c r="C21" s="7"/>
      <c r="D21" s="6"/>
      <c r="E21" s="6"/>
    </row>
    <row r="22" spans="1:14" x14ac:dyDescent="0.25">
      <c r="B22" s="8" t="s">
        <v>26</v>
      </c>
      <c r="C22" s="8"/>
      <c r="D22" s="8"/>
      <c r="E22" s="8"/>
    </row>
    <row r="23" spans="1:14" x14ac:dyDescent="0.25">
      <c r="B23" s="4" t="s">
        <v>27</v>
      </c>
      <c r="C23" s="7"/>
      <c r="D23" s="7"/>
      <c r="E23" s="7"/>
    </row>
    <row r="24" spans="1:14" x14ac:dyDescent="0.25">
      <c r="B24" s="4" t="s">
        <v>28</v>
      </c>
      <c r="C24" s="4"/>
      <c r="D24" s="4"/>
      <c r="E24" s="4"/>
    </row>
    <row r="25" spans="1:14" x14ac:dyDescent="0.25">
      <c r="B25" s="4" t="s">
        <v>29</v>
      </c>
      <c r="C25" s="7"/>
      <c r="D25" s="7"/>
      <c r="E25" s="7"/>
    </row>
    <row r="26" spans="1:14" x14ac:dyDescent="0.25">
      <c r="B26" s="9"/>
      <c r="C26" s="9"/>
      <c r="D26" s="9"/>
      <c r="E26" s="10"/>
    </row>
    <row r="27" spans="1:14" x14ac:dyDescent="0.25">
      <c r="B27" s="9"/>
      <c r="C27" s="9"/>
      <c r="D27" s="9"/>
      <c r="E27" s="10"/>
    </row>
    <row r="28" spans="1:14" x14ac:dyDescent="0.25">
      <c r="B28" s="7" t="s">
        <v>30</v>
      </c>
      <c r="C28" s="7"/>
      <c r="D28" s="7"/>
      <c r="E28"/>
    </row>
  </sheetData>
  <mergeCells count="25">
    <mergeCell ref="A18:E18"/>
    <mergeCell ref="F18:N18"/>
    <mergeCell ref="A1:N1"/>
    <mergeCell ref="A2:N2"/>
    <mergeCell ref="A3:N3"/>
    <mergeCell ref="M9:M10"/>
    <mergeCell ref="N9:N10"/>
    <mergeCell ref="D12:D15"/>
    <mergeCell ref="E12:E15"/>
    <mergeCell ref="A16:E16"/>
    <mergeCell ref="I9:I10"/>
    <mergeCell ref="J9:J10"/>
    <mergeCell ref="K9:K10"/>
    <mergeCell ref="L9:L10"/>
    <mergeCell ref="A9:A10"/>
    <mergeCell ref="B9:B10"/>
    <mergeCell ref="C5:H5"/>
    <mergeCell ref="C6:H6"/>
    <mergeCell ref="C7:H7"/>
    <mergeCell ref="C8:H8"/>
    <mergeCell ref="A17:E17"/>
    <mergeCell ref="F17:N17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13" workbookViewId="0">
      <selection activeCell="I37" sqref="I37"/>
    </sheetView>
  </sheetViews>
  <sheetFormatPr defaultRowHeight="15" x14ac:dyDescent="0.25"/>
  <cols>
    <col min="1" max="1" width="4.28515625" style="2" customWidth="1"/>
    <col min="2" max="2" width="20.7109375" style="2" customWidth="1"/>
    <col min="3" max="3" width="31.85546875" style="2" customWidth="1"/>
    <col min="4" max="4" width="46.28515625" style="2" customWidth="1"/>
    <col min="5" max="5" width="13" style="2" customWidth="1"/>
    <col min="6" max="8" width="12.5703125" style="2" customWidth="1"/>
    <col min="9" max="9" width="29.7109375" style="2" customWidth="1"/>
    <col min="10" max="10" width="10.85546875" style="2" customWidth="1"/>
    <col min="11" max="11" width="14.42578125" style="2" customWidth="1"/>
    <col min="12" max="12" width="22.140625" style="2" customWidth="1"/>
    <col min="13" max="16384" width="9.140625" style="2"/>
  </cols>
  <sheetData>
    <row r="1" spans="1:9" x14ac:dyDescent="0.25">
      <c r="A1" s="34"/>
      <c r="B1" s="34"/>
      <c r="C1" s="35"/>
      <c r="D1" s="89" t="s">
        <v>43</v>
      </c>
      <c r="E1" s="89"/>
      <c r="F1" s="89"/>
      <c r="G1" s="89"/>
      <c r="H1" s="89"/>
      <c r="I1" s="35"/>
    </row>
    <row r="2" spans="1:9" x14ac:dyDescent="0.25">
      <c r="A2" s="34"/>
      <c r="B2" s="34"/>
      <c r="C2" s="35"/>
      <c r="D2" s="90" t="s">
        <v>44</v>
      </c>
      <c r="E2" s="90"/>
      <c r="F2" s="90"/>
      <c r="G2" s="90"/>
      <c r="H2" s="90"/>
      <c r="I2" s="35"/>
    </row>
    <row r="3" spans="1:9" x14ac:dyDescent="0.25">
      <c r="A3" s="34"/>
      <c r="B3" s="34"/>
      <c r="C3" s="36" t="s">
        <v>45</v>
      </c>
      <c r="D3" s="37"/>
      <c r="E3" s="38"/>
      <c r="F3" s="38"/>
      <c r="G3" s="38"/>
      <c r="H3" s="38"/>
      <c r="I3" s="35"/>
    </row>
    <row r="4" spans="1:9" x14ac:dyDescent="0.25">
      <c r="A4" s="34"/>
      <c r="B4" s="34"/>
      <c r="C4" s="35"/>
      <c r="D4" s="38"/>
      <c r="E4" s="38"/>
      <c r="F4" s="38"/>
      <c r="G4" s="38"/>
      <c r="H4" s="38"/>
      <c r="I4" s="35"/>
    </row>
    <row r="5" spans="1:9" x14ac:dyDescent="0.25">
      <c r="A5" s="34"/>
      <c r="B5" s="34"/>
      <c r="C5" s="35"/>
      <c r="D5" s="35"/>
      <c r="E5" s="35"/>
      <c r="F5" s="35"/>
      <c r="G5" s="35"/>
      <c r="H5" s="35"/>
      <c r="I5" s="35"/>
    </row>
    <row r="6" spans="1:9" ht="99.75" x14ac:dyDescent="0.25">
      <c r="A6" s="39" t="s">
        <v>46</v>
      </c>
      <c r="B6" s="40" t="s">
        <v>47</v>
      </c>
      <c r="C6" s="41" t="s">
        <v>1</v>
      </c>
      <c r="D6" s="41" t="s">
        <v>48</v>
      </c>
      <c r="E6" s="41" t="s">
        <v>49</v>
      </c>
      <c r="F6" s="42" t="s">
        <v>50</v>
      </c>
      <c r="G6" s="43" t="s">
        <v>51</v>
      </c>
      <c r="H6" s="43" t="s">
        <v>52</v>
      </c>
      <c r="I6" s="44" t="s">
        <v>53</v>
      </c>
    </row>
    <row r="7" spans="1:9" x14ac:dyDescent="0.25">
      <c r="A7" s="45" t="s">
        <v>54</v>
      </c>
      <c r="B7" s="46" t="s">
        <v>55</v>
      </c>
      <c r="C7" s="47" t="s">
        <v>31</v>
      </c>
      <c r="D7" s="48"/>
      <c r="E7" s="48"/>
      <c r="F7" s="48"/>
      <c r="G7" s="3" t="s">
        <v>16</v>
      </c>
      <c r="H7" s="49" t="s">
        <v>56</v>
      </c>
      <c r="I7" s="48"/>
    </row>
    <row r="8" spans="1:9" ht="24.75" x14ac:dyDescent="0.25">
      <c r="A8" s="39" t="s">
        <v>57</v>
      </c>
      <c r="B8" s="50"/>
      <c r="C8" s="51"/>
      <c r="D8" s="52" t="s">
        <v>58</v>
      </c>
      <c r="E8" s="49"/>
      <c r="F8" s="49" t="s">
        <v>59</v>
      </c>
      <c r="G8" s="49"/>
      <c r="H8" s="53"/>
      <c r="I8" s="54" t="s">
        <v>60</v>
      </c>
    </row>
    <row r="9" spans="1:9" ht="24.75" x14ac:dyDescent="0.25">
      <c r="A9" s="39" t="s">
        <v>61</v>
      </c>
      <c r="B9" s="39"/>
      <c r="C9" s="53"/>
      <c r="D9" s="52" t="s">
        <v>62</v>
      </c>
      <c r="E9" s="49"/>
      <c r="F9" s="49" t="s">
        <v>63</v>
      </c>
      <c r="G9" s="49"/>
      <c r="H9" s="53"/>
      <c r="I9" s="54" t="s">
        <v>60</v>
      </c>
    </row>
    <row r="10" spans="1:9" ht="24.75" x14ac:dyDescent="0.25">
      <c r="A10" s="39" t="s">
        <v>64</v>
      </c>
      <c r="B10" s="39"/>
      <c r="C10" s="53"/>
      <c r="D10" s="52" t="s">
        <v>65</v>
      </c>
      <c r="E10" s="49"/>
      <c r="F10" s="55" t="s">
        <v>66</v>
      </c>
      <c r="G10" s="49"/>
      <c r="H10" s="53"/>
      <c r="I10" s="54" t="s">
        <v>60</v>
      </c>
    </row>
    <row r="11" spans="1:9" x14ac:dyDescent="0.25">
      <c r="A11" s="45" t="s">
        <v>67</v>
      </c>
      <c r="B11" s="46" t="s">
        <v>68</v>
      </c>
      <c r="C11" s="56" t="s">
        <v>31</v>
      </c>
      <c r="D11" s="48"/>
      <c r="E11" s="49"/>
      <c r="F11" s="49"/>
      <c r="G11" s="3" t="s">
        <v>32</v>
      </c>
      <c r="H11" s="49" t="s">
        <v>56</v>
      </c>
      <c r="I11" s="48"/>
    </row>
    <row r="12" spans="1:9" ht="24.75" x14ac:dyDescent="0.25">
      <c r="A12" s="39" t="s">
        <v>69</v>
      </c>
      <c r="B12" s="39"/>
      <c r="C12" s="57"/>
      <c r="D12" s="52" t="s">
        <v>58</v>
      </c>
      <c r="E12" s="49"/>
      <c r="F12" s="49" t="s">
        <v>59</v>
      </c>
      <c r="G12" s="58"/>
      <c r="H12" s="59"/>
      <c r="I12" s="54" t="s">
        <v>60</v>
      </c>
    </row>
    <row r="13" spans="1:9" ht="30" x14ac:dyDescent="0.25">
      <c r="A13" s="39" t="s">
        <v>70</v>
      </c>
      <c r="B13" s="39"/>
      <c r="C13" s="60"/>
      <c r="D13" s="52" t="s">
        <v>71</v>
      </c>
      <c r="E13" s="49" t="s">
        <v>16</v>
      </c>
      <c r="F13" s="49" t="s">
        <v>72</v>
      </c>
      <c r="G13" s="58"/>
      <c r="H13" s="59"/>
      <c r="I13" s="61" t="s">
        <v>73</v>
      </c>
    </row>
    <row r="14" spans="1:9" ht="24.75" x14ac:dyDescent="0.25">
      <c r="A14" s="39" t="s">
        <v>74</v>
      </c>
      <c r="B14" s="39"/>
      <c r="C14" s="60"/>
      <c r="D14" s="52" t="s">
        <v>75</v>
      </c>
      <c r="E14" s="49"/>
      <c r="F14" s="49" t="s">
        <v>76</v>
      </c>
      <c r="G14" s="58"/>
      <c r="H14" s="59"/>
      <c r="I14" s="54" t="s">
        <v>60</v>
      </c>
    </row>
    <row r="15" spans="1:9" ht="24.75" x14ac:dyDescent="0.25">
      <c r="A15" s="39" t="s">
        <v>77</v>
      </c>
      <c r="B15" s="39"/>
      <c r="C15" s="60"/>
      <c r="D15" s="52" t="s">
        <v>65</v>
      </c>
      <c r="E15" s="49"/>
      <c r="F15" s="49" t="s">
        <v>66</v>
      </c>
      <c r="G15" s="58"/>
      <c r="H15" s="59"/>
      <c r="I15" s="54" t="s">
        <v>60</v>
      </c>
    </row>
    <row r="16" spans="1:9" x14ac:dyDescent="0.25">
      <c r="A16" s="45" t="s">
        <v>78</v>
      </c>
      <c r="B16" s="46" t="s">
        <v>79</v>
      </c>
      <c r="C16" s="62" t="s">
        <v>34</v>
      </c>
      <c r="D16" s="52"/>
      <c r="E16" s="49"/>
      <c r="F16" s="49"/>
      <c r="G16" s="3" t="s">
        <v>32</v>
      </c>
      <c r="H16" s="49" t="s">
        <v>56</v>
      </c>
      <c r="I16" s="48"/>
    </row>
    <row r="17" spans="1:9" ht="24.75" x14ac:dyDescent="0.25">
      <c r="A17" s="39" t="s">
        <v>80</v>
      </c>
      <c r="B17" s="39"/>
      <c r="C17" s="62"/>
      <c r="D17" s="52" t="s">
        <v>81</v>
      </c>
      <c r="E17" s="49" t="s">
        <v>82</v>
      </c>
      <c r="F17" s="49" t="s">
        <v>83</v>
      </c>
      <c r="G17" s="3"/>
      <c r="H17" s="49"/>
      <c r="I17" s="61" t="s">
        <v>73</v>
      </c>
    </row>
    <row r="18" spans="1:9" ht="24.75" x14ac:dyDescent="0.25">
      <c r="A18" s="39" t="s">
        <v>84</v>
      </c>
      <c r="B18" s="39"/>
      <c r="C18" s="62"/>
      <c r="D18" s="52" t="s">
        <v>85</v>
      </c>
      <c r="E18" s="49"/>
      <c r="F18" s="49" t="s">
        <v>59</v>
      </c>
      <c r="G18" s="3"/>
      <c r="H18" s="49"/>
      <c r="I18" s="54" t="s">
        <v>60</v>
      </c>
    </row>
    <row r="19" spans="1:9" ht="24.75" x14ac:dyDescent="0.25">
      <c r="A19" s="39" t="s">
        <v>86</v>
      </c>
      <c r="B19" s="39"/>
      <c r="C19" s="62"/>
      <c r="D19" s="52" t="s">
        <v>87</v>
      </c>
      <c r="E19" s="49" t="s">
        <v>16</v>
      </c>
      <c r="F19" s="49" t="s">
        <v>88</v>
      </c>
      <c r="G19" s="3"/>
      <c r="H19" s="49"/>
      <c r="I19" s="61" t="s">
        <v>73</v>
      </c>
    </row>
    <row r="20" spans="1:9" ht="24.75" x14ac:dyDescent="0.25">
      <c r="A20" s="39" t="s">
        <v>89</v>
      </c>
      <c r="B20" s="39"/>
      <c r="C20" s="62"/>
      <c r="D20" s="52" t="s">
        <v>90</v>
      </c>
      <c r="E20" s="95" t="s">
        <v>91</v>
      </c>
      <c r="F20" s="96"/>
      <c r="G20" s="97"/>
      <c r="H20" s="49"/>
      <c r="I20" s="54" t="s">
        <v>60</v>
      </c>
    </row>
    <row r="21" spans="1:9" ht="24.75" x14ac:dyDescent="0.25">
      <c r="A21" s="39" t="s">
        <v>92</v>
      </c>
      <c r="B21" s="39"/>
      <c r="C21" s="62"/>
      <c r="D21" s="52" t="s">
        <v>93</v>
      </c>
      <c r="E21" s="49"/>
      <c r="F21" s="49" t="s">
        <v>94</v>
      </c>
      <c r="G21" s="3"/>
      <c r="H21" s="49"/>
      <c r="I21" s="54" t="s">
        <v>60</v>
      </c>
    </row>
    <row r="22" spans="1:9" ht="28.5" x14ac:dyDescent="0.25">
      <c r="A22" s="45" t="s">
        <v>95</v>
      </c>
      <c r="B22" s="46" t="s">
        <v>96</v>
      </c>
      <c r="C22" s="63" t="s">
        <v>35</v>
      </c>
      <c r="D22" s="52"/>
      <c r="E22" s="49"/>
      <c r="F22" s="55"/>
      <c r="G22" s="49" t="s">
        <v>32</v>
      </c>
      <c r="H22" s="49" t="s">
        <v>56</v>
      </c>
      <c r="I22" s="48"/>
    </row>
    <row r="23" spans="1:9" ht="24.75" x14ac:dyDescent="0.25">
      <c r="A23" s="39" t="s">
        <v>97</v>
      </c>
      <c r="B23" s="39"/>
      <c r="C23" s="60"/>
      <c r="D23" s="64" t="s">
        <v>98</v>
      </c>
      <c r="E23" s="49" t="s">
        <v>16</v>
      </c>
      <c r="F23" s="49" t="s">
        <v>99</v>
      </c>
      <c r="G23" s="58"/>
      <c r="H23" s="59"/>
      <c r="I23" s="61" t="s">
        <v>73</v>
      </c>
    </row>
    <row r="24" spans="1:9" ht="24.75" x14ac:dyDescent="0.25">
      <c r="A24" s="39" t="s">
        <v>100</v>
      </c>
      <c r="B24" s="39"/>
      <c r="C24" s="60"/>
      <c r="D24" s="64" t="s">
        <v>101</v>
      </c>
      <c r="E24" s="49"/>
      <c r="F24" s="49" t="s">
        <v>63</v>
      </c>
      <c r="G24" s="58"/>
      <c r="H24" s="59"/>
      <c r="I24" s="54" t="s">
        <v>60</v>
      </c>
    </row>
    <row r="25" spans="1:9" x14ac:dyDescent="0.25">
      <c r="A25" s="39"/>
      <c r="B25" s="39"/>
      <c r="C25" s="57" t="s">
        <v>102</v>
      </c>
      <c r="D25" s="65"/>
      <c r="E25" s="49"/>
      <c r="F25" s="49"/>
      <c r="G25" s="58"/>
      <c r="H25" s="59"/>
      <c r="I25" s="48"/>
    </row>
    <row r="26" spans="1:9" x14ac:dyDescent="0.25">
      <c r="A26" s="34"/>
      <c r="B26" s="34"/>
      <c r="C26" s="35"/>
      <c r="D26" s="35"/>
      <c r="E26" s="35"/>
      <c r="F26" s="35"/>
      <c r="G26" s="35"/>
      <c r="H26" s="35"/>
      <c r="I26" s="35"/>
    </row>
    <row r="27" spans="1:9" x14ac:dyDescent="0.25">
      <c r="A27" s="34"/>
      <c r="B27" s="34"/>
      <c r="C27" s="35"/>
      <c r="D27" s="35" t="s">
        <v>103</v>
      </c>
      <c r="E27" s="35"/>
      <c r="F27" s="91" t="s">
        <v>104</v>
      </c>
      <c r="G27" s="91"/>
      <c r="H27" s="91"/>
      <c r="I27" s="35"/>
    </row>
    <row r="28" spans="1:9" x14ac:dyDescent="0.25">
      <c r="A28" s="34"/>
      <c r="B28" s="34"/>
      <c r="C28" s="35"/>
      <c r="D28" s="35"/>
      <c r="E28" s="35"/>
      <c r="F28" s="35"/>
      <c r="G28" s="35"/>
      <c r="H28" s="35"/>
      <c r="I28" s="35"/>
    </row>
    <row r="29" spans="1:9" ht="16.5" x14ac:dyDescent="0.25">
      <c r="A29" s="34"/>
      <c r="B29" s="34"/>
      <c r="C29" s="35"/>
      <c r="D29" s="66" t="s">
        <v>105</v>
      </c>
      <c r="E29" s="35"/>
      <c r="F29" s="35"/>
      <c r="G29" s="35"/>
      <c r="H29" s="35"/>
      <c r="I29" s="35"/>
    </row>
    <row r="30" spans="1:9" x14ac:dyDescent="0.25">
      <c r="A30" s="34"/>
      <c r="B30" s="34"/>
      <c r="C30" s="35"/>
      <c r="D30" s="92"/>
      <c r="E30" s="92"/>
      <c r="F30" s="92"/>
      <c r="G30" s="92"/>
      <c r="H30" s="92"/>
      <c r="I30" s="35"/>
    </row>
    <row r="31" spans="1:9" ht="35.25" customHeight="1" x14ac:dyDescent="0.25">
      <c r="A31" s="67"/>
      <c r="B31" s="67"/>
      <c r="C31" s="68"/>
      <c r="D31" s="93" t="s">
        <v>106</v>
      </c>
      <c r="E31" s="93"/>
      <c r="F31" s="93"/>
      <c r="G31" s="93"/>
      <c r="H31" s="93"/>
      <c r="I31" s="94"/>
    </row>
  </sheetData>
  <mergeCells count="6">
    <mergeCell ref="D1:H1"/>
    <mergeCell ref="D2:H2"/>
    <mergeCell ref="F27:H27"/>
    <mergeCell ref="D30:H30"/>
    <mergeCell ref="D31:I31"/>
    <mergeCell ref="E20:G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 объекта закупки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2022-12-22T05:32:03Z</cp:lastPrinted>
  <dcterms:created xsi:type="dcterms:W3CDTF">2019-11-15T07:06:15Z</dcterms:created>
  <dcterms:modified xsi:type="dcterms:W3CDTF">2026-02-02T08:25:13Z</dcterms:modified>
</cp:coreProperties>
</file>